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8a51de76bb1b56/Trung An/CNVC/2021/Van kien/"/>
    </mc:Choice>
  </mc:AlternateContent>
  <xr:revisionPtr revIDLastSave="1" documentId="8_{AD4BC105-D17B-4DDB-9D4A-BE2B3592F582}" xr6:coauthVersionLast="47" xr6:coauthVersionMax="47" xr10:uidLastSave="{7D4EB5DD-6C55-4CB3-BDB5-CCE2B96AB561}"/>
  <bookViews>
    <workbookView xWindow="-120" yWindow="-120" windowWidth="29040" windowHeight="15840" xr2:uid="{00000000-000D-0000-FFFF-FFFF00000000}"/>
  </bookViews>
  <sheets>
    <sheet name="2019 - 2020 (DC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7" l="1"/>
  <c r="E12" i="7"/>
  <c r="C47" i="7"/>
  <c r="C13" i="7"/>
  <c r="D13" i="7" l="1"/>
  <c r="E46" i="7" l="1"/>
  <c r="C46" i="7"/>
  <c r="D46" i="7"/>
  <c r="E13" i="7" l="1"/>
  <c r="E47" i="7" s="1"/>
</calcChain>
</file>

<file path=xl/sharedStrings.xml><?xml version="1.0" encoding="utf-8"?>
<sst xmlns="http://schemas.openxmlformats.org/spreadsheetml/2006/main" count="84" uniqueCount="73">
  <si>
    <t xml:space="preserve">   TỔNG CÔNG TY CẤP NƯỚC SÀI GÒN    </t>
  </si>
  <si>
    <t xml:space="preserve">CTY CỔ PHẦN CẤP NƯỚC TRUNG AN </t>
  </si>
  <si>
    <t>STT</t>
  </si>
  <si>
    <t>Nội dung</t>
  </si>
  <si>
    <t>Kế hoạch</t>
  </si>
  <si>
    <t>Thực hiện</t>
  </si>
  <si>
    <t>I</t>
  </si>
  <si>
    <t>THU</t>
  </si>
  <si>
    <t xml:space="preserve"> Qũy phúc lợi năm trước còn tồn</t>
  </si>
  <si>
    <t>Tổng thu:</t>
  </si>
  <si>
    <t>II</t>
  </si>
  <si>
    <t>CHI</t>
  </si>
  <si>
    <t>1</t>
  </si>
  <si>
    <t>Văn hóa</t>
  </si>
  <si>
    <t xml:space="preserve"> Học bổng Nguyễn Đức Cảnh</t>
  </si>
  <si>
    <t xml:space="preserve"> Khen thưởng học sinh giỏi nhiều năm liền (con CBCNV Công ty)</t>
  </si>
  <si>
    <t>Phúng điếu</t>
  </si>
  <si>
    <t xml:space="preserve"> Tử tuất</t>
  </si>
  <si>
    <t xml:space="preserve"> Bảo hiểm tai nạn rủi ro</t>
  </si>
  <si>
    <t xml:space="preserve"> Chăm lo cho các trường hợp thật sự khó khăn</t>
  </si>
  <si>
    <t>Hội nghị + Lễ</t>
  </si>
  <si>
    <t xml:space="preserve"> Quà Trung thu cho CNVC</t>
  </si>
  <si>
    <t xml:space="preserve"> Ngày Quốc tế thiếu nhi 1/6</t>
  </si>
  <si>
    <t xml:space="preserve"> Ngày 8/3 và ngày 20/10</t>
  </si>
  <si>
    <t xml:space="preserve"> Ngày 27/7 và ngày 22/12</t>
  </si>
  <si>
    <t>Hội nghị NLĐ cấp tổ</t>
  </si>
  <si>
    <t>100,000đ/người</t>
  </si>
  <si>
    <t xml:space="preserve"> Tổ chức Hội nghị NLĐ Công ty </t>
  </si>
  <si>
    <t>Chi hoạt động phong trào</t>
  </si>
  <si>
    <t xml:space="preserve"> Phong trào văn hóa văn nghệ</t>
  </si>
  <si>
    <t xml:space="preserve"> Hoạt động hội thao</t>
  </si>
  <si>
    <t xml:space="preserve"> Mua quà tặng mẹ VNAH</t>
  </si>
  <si>
    <t>Chi khác:</t>
  </si>
  <si>
    <t>Tổng chi:</t>
  </si>
  <si>
    <t>Tồn:</t>
  </si>
  <si>
    <t>PHÒNG TCHC</t>
  </si>
  <si>
    <t>PHÒNG KTTC</t>
  </si>
  <si>
    <t>GIÁM ĐỐC</t>
  </si>
  <si>
    <t xml:space="preserve"> Mua quà tết cho Phòng, Ban, Đội và CB hưu trí, CB CNV Cty</t>
  </si>
  <si>
    <t>200,000đ/người</t>
  </si>
  <si>
    <t>CNV nghỉ hưu</t>
  </si>
  <si>
    <t>Lễ Quốc khánh 2/9</t>
  </si>
  <si>
    <t xml:space="preserve"> Thưởng học sinh giỏi (con CNV)</t>
  </si>
  <si>
    <t>Phạm Thanh Tuấn</t>
  </si>
  <si>
    <t>Trần Đức Hùng</t>
  </si>
  <si>
    <t>Đặng Minh Hùng</t>
  </si>
  <si>
    <t xml:space="preserve">Trợ cấp phúc lợi cho NLĐ </t>
  </si>
  <si>
    <t>BCH. CÔNG ĐOÀN</t>
  </si>
  <si>
    <t>1.000,000 đ/xuất</t>
  </si>
  <si>
    <t>Thăm hỏi, ốm đau</t>
  </si>
  <si>
    <t xml:space="preserve">Quà cưới </t>
  </si>
  <si>
    <t>Mua quà tặng CB nghỉ hưu</t>
  </si>
  <si>
    <t>10.000.000 đồng/trường hợp</t>
  </si>
  <si>
    <t>CỘNG HÒA XÃ HỘI CHỦ NGHĨA VIỆT NAM</t>
  </si>
  <si>
    <t>Độc lập - Tự do - Hạnh phúc</t>
  </si>
  <si>
    <t>Năm 2020</t>
  </si>
  <si>
    <t>Phân phối lợi nhuận năm 2019</t>
  </si>
  <si>
    <t>cấp I: 300,000 đ/xuất; 
cấp II: 400,000 đ/xuất;
 cấp III: 500,000 đ/xuất. 
Đạt giải cấp TP: 1,000,000 đ/xuất</t>
  </si>
  <si>
    <t>300,000 đ/cháu</t>
  </si>
  <si>
    <t>Tp, Hồ Chí Minh, ngày         tháng        năm 2020</t>
  </si>
  <si>
    <t>Thăm hỏi 2 lần/năm (ngoài số tiền phụng dưỡng : 24.000.000 đồng/năm)</t>
  </si>
  <si>
    <t>BÁO CÁO THU, CHI QUỸ PHÚC LỢI NĂM 2020 VÀ DỰ KIẾN THU, CHI NĂM 2021</t>
  </si>
  <si>
    <t>Năm 2021</t>
  </si>
  <si>
    <t>Đề xuất 2021</t>
  </si>
  <si>
    <t>Phân phối lợi nhuận năm 2020</t>
  </si>
  <si>
    <t>20.000.000 đồng/trường hợp/CNV</t>
  </si>
  <si>
    <t xml:space="preserve"> Hỗ trợ khác</t>
  </si>
  <si>
    <t>Công tác xã hội, từ thiện</t>
  </si>
  <si>
    <t>Huỳnh Hảo Tài</t>
  </si>
  <si>
    <t>500,000 đ/người/ngày</t>
  </si>
  <si>
    <r>
      <t xml:space="preserve">Thương binh, GĐLS: </t>
    </r>
    <r>
      <rPr>
        <i/>
        <sz val="11"/>
        <color rgb="FFFF0000"/>
        <rFont val="Palatino"/>
      </rPr>
      <t>1.500.000đ</t>
    </r>
    <r>
      <rPr>
        <i/>
        <sz val="11"/>
        <color theme="1"/>
        <rFont val="Palatino"/>
        <family val="1"/>
      </rPr>
      <t xml:space="preserve">/người/ngày
Bộ đội: </t>
    </r>
    <r>
      <rPr>
        <i/>
        <sz val="11"/>
        <color rgb="FFFF0000"/>
        <rFont val="Palatino"/>
      </rPr>
      <t xml:space="preserve">1,000.000 </t>
    </r>
    <r>
      <rPr>
        <i/>
        <sz val="11"/>
        <color theme="1"/>
        <rFont val="Palatino"/>
        <family val="1"/>
      </rPr>
      <t>đ/người/ngày</t>
    </r>
  </si>
  <si>
    <r>
      <t xml:space="preserve">5 năm liên tục: </t>
    </r>
    <r>
      <rPr>
        <i/>
        <sz val="11"/>
        <color rgb="FFFF0000"/>
        <rFont val="Palatino"/>
      </rPr>
      <t xml:space="preserve">1,000.000 </t>
    </r>
    <r>
      <rPr>
        <i/>
        <sz val="11"/>
        <color theme="1"/>
        <rFont val="Palatino"/>
        <family val="1"/>
      </rPr>
      <t xml:space="preserve">đ/xuất
9 năm liên tục: </t>
    </r>
    <r>
      <rPr>
        <i/>
        <sz val="11"/>
        <color rgb="FFFF0000"/>
        <rFont val="Palatino"/>
      </rPr>
      <t>1.500.000</t>
    </r>
    <r>
      <rPr>
        <i/>
        <sz val="11"/>
        <color theme="1"/>
        <rFont val="Palatino"/>
        <family val="1"/>
      </rPr>
      <t xml:space="preserve"> đ/xuất
12 năm liên tục: </t>
    </r>
    <r>
      <rPr>
        <i/>
        <sz val="11"/>
        <color rgb="FFFF0000"/>
        <rFont val="Palatino"/>
      </rPr>
      <t>2.000.000</t>
    </r>
    <r>
      <rPr>
        <i/>
        <sz val="11"/>
        <color theme="1"/>
        <rFont val="Palatino"/>
        <family val="1"/>
      </rPr>
      <t xml:space="preserve"> đ/xuất</t>
    </r>
  </si>
  <si>
    <t>DỰ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</si>
</sst>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-* #,##0\ _₫_-;\-* #,##0\ _₫_-;_-* &quot;-&quot;??\ _₫_-;_-@_-"/>
    <numFmt numFmtId="166" formatCode="#,##0;[Red]#,##0"/>
  </numFmts>
  <fonts count="28">
    <font>
      <sz val="10"/>
      <color theme="1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13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0"/>
      <name val="Cambria"/>
      <family val="1"/>
    </font>
    <font>
      <sz val="13"/>
      <name val="Palatino"/>
      <family val="1"/>
    </font>
    <font>
      <b/>
      <sz val="12"/>
      <name val="Palatino"/>
      <family val="1"/>
    </font>
    <font>
      <sz val="10"/>
      <color theme="1"/>
      <name val="Palatino"/>
      <family val="1"/>
    </font>
    <font>
      <b/>
      <i/>
      <sz val="12"/>
      <name val="Palatino"/>
      <family val="1"/>
    </font>
    <font>
      <i/>
      <sz val="10"/>
      <color theme="1"/>
      <name val="Palatino"/>
      <family val="1"/>
    </font>
    <font>
      <b/>
      <sz val="11"/>
      <color theme="1"/>
      <name val="Palatino"/>
      <family val="1"/>
    </font>
    <font>
      <b/>
      <i/>
      <sz val="11"/>
      <color theme="1"/>
      <name val="Palatino"/>
      <family val="1"/>
    </font>
    <font>
      <sz val="11"/>
      <color theme="1"/>
      <name val="Palatino"/>
      <family val="1"/>
    </font>
    <font>
      <i/>
      <sz val="11"/>
      <color theme="1"/>
      <name val="Palatino"/>
      <family val="1"/>
    </font>
    <font>
      <u/>
      <sz val="11"/>
      <color theme="1"/>
      <name val="Palatino"/>
      <family val="1"/>
    </font>
    <font>
      <sz val="13"/>
      <name val="Palatino Linotype"/>
      <family val="1"/>
    </font>
    <font>
      <u/>
      <sz val="13"/>
      <name val="Palatino Linotype"/>
      <family val="1"/>
    </font>
    <font>
      <sz val="11"/>
      <name val="Palatino"/>
      <family val="1"/>
    </font>
    <font>
      <i/>
      <sz val="11"/>
      <name val="Palatino"/>
      <family val="1"/>
    </font>
    <font>
      <b/>
      <sz val="11"/>
      <name val="Palatino"/>
      <family val="1"/>
    </font>
    <font>
      <b/>
      <i/>
      <sz val="11"/>
      <name val="Palatino"/>
      <family val="1"/>
    </font>
    <font>
      <b/>
      <sz val="13"/>
      <name val="Palatino"/>
    </font>
    <font>
      <i/>
      <sz val="11"/>
      <color rgb="FFFF0000"/>
      <name val="Palatino"/>
      <family val="1"/>
    </font>
    <font>
      <sz val="11"/>
      <color rgb="FFFF0000"/>
      <name val="Palatino"/>
      <family val="1"/>
    </font>
    <font>
      <i/>
      <sz val="11"/>
      <color rgb="FFFF0000"/>
      <name val="Palatino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/>
    </xf>
    <xf numFmtId="0" fontId="8" fillId="0" borderId="0" xfId="2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2" applyFont="1" applyAlignment="1">
      <alignment horizontal="center"/>
    </xf>
    <xf numFmtId="0" fontId="12" fillId="0" borderId="0" xfId="0" applyFont="1"/>
    <xf numFmtId="0" fontId="14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2" applyFont="1" applyBorder="1"/>
    <xf numFmtId="0" fontId="13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vertical="center" wrapText="1"/>
    </xf>
    <xf numFmtId="0" fontId="15" fillId="0" borderId="2" xfId="2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 wrapText="1"/>
    </xf>
    <xf numFmtId="49" fontId="15" fillId="0" borderId="1" xfId="2" applyNumberFormat="1" applyFont="1" applyBorder="1" applyAlignment="1">
      <alignment vertical="center" wrapText="1"/>
    </xf>
    <xf numFmtId="0" fontId="15" fillId="0" borderId="1" xfId="2" applyFont="1" applyBorder="1"/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justify" vertical="center" wrapText="1"/>
    </xf>
    <xf numFmtId="0" fontId="17" fillId="0" borderId="1" xfId="2" applyFont="1" applyBorder="1" applyAlignment="1">
      <alignment vertical="center" wrapText="1"/>
    </xf>
    <xf numFmtId="49" fontId="15" fillId="0" borderId="1" xfId="2" applyNumberFormat="1" applyFont="1" applyBorder="1" applyAlignment="1">
      <alignment horizontal="left" vertical="center" wrapText="1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165" fontId="0" fillId="0" borderId="0" xfId="0" applyNumberFormat="1"/>
    <xf numFmtId="165" fontId="20" fillId="0" borderId="1" xfId="1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right" vertical="center" wrapText="1" indent="1"/>
    </xf>
    <xf numFmtId="3" fontId="22" fillId="0" borderId="1" xfId="2" applyNumberFormat="1" applyFont="1" applyBorder="1" applyAlignment="1">
      <alignment horizontal="right" vertical="center" indent="1"/>
    </xf>
    <xf numFmtId="0" fontId="20" fillId="0" borderId="1" xfId="2" applyFont="1" applyBorder="1" applyAlignment="1">
      <alignment horizontal="right" vertical="center"/>
    </xf>
    <xf numFmtId="0" fontId="22" fillId="0" borderId="1" xfId="2" applyFont="1" applyBorder="1" applyAlignment="1">
      <alignment horizontal="right" vertical="center" wrapText="1" indent="1"/>
    </xf>
    <xf numFmtId="3" fontId="20" fillId="0" borderId="1" xfId="2" applyNumberFormat="1" applyFont="1" applyBorder="1" applyAlignment="1">
      <alignment horizontal="right" vertical="center" wrapText="1" indent="1"/>
    </xf>
    <xf numFmtId="0" fontId="20" fillId="0" borderId="0" xfId="0" applyFont="1"/>
    <xf numFmtId="3" fontId="20" fillId="0" borderId="1" xfId="2" applyNumberFormat="1" applyFont="1" applyBorder="1" applyAlignment="1">
      <alignment horizontal="right" vertical="center" indent="1"/>
    </xf>
    <xf numFmtId="0" fontId="23" fillId="0" borderId="1" xfId="2" applyFont="1" applyBorder="1" applyAlignment="1">
      <alignment horizontal="center" vertical="center" wrapText="1"/>
    </xf>
    <xf numFmtId="3" fontId="20" fillId="0" borderId="1" xfId="2" applyNumberFormat="1" applyFont="1" applyFill="1" applyBorder="1" applyAlignment="1">
      <alignment horizontal="right" vertical="center" wrapText="1" indent="1"/>
    </xf>
    <xf numFmtId="0" fontId="20" fillId="0" borderId="1" xfId="2" applyFont="1" applyBorder="1" applyAlignment="1">
      <alignment horizontal="right" vertical="center" wrapText="1" indent="1"/>
    </xf>
    <xf numFmtId="165" fontId="20" fillId="0" borderId="1" xfId="1" applyNumberFormat="1" applyFont="1" applyBorder="1" applyAlignment="1">
      <alignment horizontal="right" vertical="center" wrapText="1" indent="1"/>
    </xf>
    <xf numFmtId="166" fontId="22" fillId="0" borderId="1" xfId="2" applyNumberFormat="1" applyFont="1" applyBorder="1" applyAlignment="1">
      <alignment horizontal="right" vertical="center" indent="1"/>
    </xf>
    <xf numFmtId="3" fontId="22" fillId="0" borderId="1" xfId="1" applyNumberFormat="1" applyFont="1" applyBorder="1" applyAlignment="1">
      <alignment horizontal="right" vertical="center"/>
    </xf>
    <xf numFmtId="0" fontId="24" fillId="0" borderId="0" xfId="2" applyFont="1" applyAlignment="1">
      <alignment horizontal="center"/>
    </xf>
    <xf numFmtId="0" fontId="24" fillId="0" borderId="0" xfId="0" applyFont="1" applyAlignment="1">
      <alignment horizontal="center"/>
    </xf>
    <xf numFmtId="165" fontId="15" fillId="0" borderId="1" xfId="1" applyNumberFormat="1" applyFont="1" applyBorder="1" applyAlignment="1">
      <alignment horizontal="right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165" fontId="20" fillId="0" borderId="1" xfId="1" applyNumberFormat="1" applyFont="1" applyFill="1" applyBorder="1" applyAlignment="1">
      <alignment horizontal="right" vertical="center"/>
    </xf>
    <xf numFmtId="3" fontId="20" fillId="0" borderId="1" xfId="2" applyNumberFormat="1" applyFont="1" applyFill="1" applyBorder="1" applyAlignment="1">
      <alignment horizontal="right" vertical="center" indent="1"/>
    </xf>
    <xf numFmtId="0" fontId="0" fillId="0" borderId="0" xfId="0" applyFill="1"/>
    <xf numFmtId="0" fontId="25" fillId="0" borderId="1" xfId="0" applyFont="1" applyBorder="1" applyAlignment="1">
      <alignment horizontal="center" vertical="center" wrapText="1"/>
    </xf>
    <xf numFmtId="165" fontId="26" fillId="0" borderId="1" xfId="1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4" fillId="0" borderId="3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" fillId="0" borderId="1" xfId="2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1489-4833-432A-8FE2-D3FE32F27C0C}">
  <sheetPr>
    <tabColor rgb="FFFF0000"/>
  </sheetPr>
  <dimension ref="A1:I53"/>
  <sheetViews>
    <sheetView tabSelected="1" zoomScale="115" zoomScaleNormal="115" workbookViewId="0">
      <selection activeCell="C11" sqref="C11"/>
    </sheetView>
  </sheetViews>
  <sheetFormatPr defaultRowHeight="12.75"/>
  <cols>
    <col min="1" max="1" width="6.1640625" customWidth="1"/>
    <col min="2" max="2" width="37" customWidth="1"/>
    <col min="3" max="3" width="19" customWidth="1"/>
    <col min="4" max="4" width="20.33203125" customWidth="1"/>
    <col min="5" max="5" width="26.83203125" customWidth="1"/>
    <col min="6" max="6" width="48.83203125" style="5" customWidth="1"/>
    <col min="9" max="9" width="16.33203125" bestFit="1" customWidth="1"/>
  </cols>
  <sheetData>
    <row r="1" spans="1:9" ht="18.75">
      <c r="A1" s="2" t="s">
        <v>0</v>
      </c>
      <c r="B1" s="1"/>
      <c r="C1" s="1"/>
      <c r="D1" s="1"/>
      <c r="E1" s="29" t="s">
        <v>53</v>
      </c>
    </row>
    <row r="2" spans="1:9" ht="18.75">
      <c r="A2" s="3" t="s">
        <v>1</v>
      </c>
      <c r="B2" s="1"/>
      <c r="C2" s="1"/>
      <c r="D2" s="1"/>
      <c r="E2" s="30" t="s">
        <v>54</v>
      </c>
    </row>
    <row r="3" spans="1:9" ht="11.25" customHeight="1">
      <c r="A3" s="4"/>
      <c r="B3" s="1"/>
      <c r="C3" s="1"/>
      <c r="D3" s="1"/>
      <c r="E3" s="1"/>
    </row>
    <row r="4" spans="1:9" ht="18">
      <c r="A4" s="1"/>
      <c r="B4" s="71" t="s">
        <v>72</v>
      </c>
      <c r="C4" s="1"/>
      <c r="D4" s="1"/>
      <c r="E4" s="1"/>
      <c r="F4" s="6" t="s">
        <v>59</v>
      </c>
    </row>
    <row r="5" spans="1:9" ht="11.25" customHeight="1">
      <c r="A5" s="31"/>
      <c r="C5" s="1"/>
      <c r="D5" s="1"/>
      <c r="E5" s="1"/>
    </row>
    <row r="6" spans="1:9" ht="18.75">
      <c r="A6" s="62" t="s">
        <v>61</v>
      </c>
      <c r="B6" s="62"/>
      <c r="C6" s="62"/>
      <c r="D6" s="62"/>
      <c r="E6" s="62"/>
      <c r="F6" s="62"/>
    </row>
    <row r="7" spans="1:9" ht="13.5" customHeight="1">
      <c r="A7" s="63" t="s">
        <v>2</v>
      </c>
      <c r="B7" s="63" t="s">
        <v>3</v>
      </c>
      <c r="C7" s="65" t="s">
        <v>55</v>
      </c>
      <c r="D7" s="66"/>
      <c r="E7" s="12" t="s">
        <v>62</v>
      </c>
      <c r="F7" s="67" t="s">
        <v>63</v>
      </c>
    </row>
    <row r="8" spans="1:9" ht="13.5" customHeight="1">
      <c r="A8" s="64"/>
      <c r="B8" s="64"/>
      <c r="C8" s="12" t="s">
        <v>4</v>
      </c>
      <c r="D8" s="12" t="s">
        <v>5</v>
      </c>
      <c r="E8" s="12" t="s">
        <v>4</v>
      </c>
      <c r="F8" s="68"/>
    </row>
    <row r="9" spans="1:9" ht="20.100000000000001" customHeight="1">
      <c r="A9" s="17" t="s">
        <v>6</v>
      </c>
      <c r="B9" s="18" t="s">
        <v>7</v>
      </c>
      <c r="C9" s="34"/>
      <c r="D9" s="34"/>
      <c r="E9" s="35"/>
      <c r="F9" s="13"/>
      <c r="I9" s="33"/>
    </row>
    <row r="10" spans="1:9" ht="20.100000000000001" customHeight="1">
      <c r="A10" s="17"/>
      <c r="B10" s="19" t="s">
        <v>56</v>
      </c>
      <c r="C10" s="34">
        <v>619661896</v>
      </c>
      <c r="D10" s="34">
        <v>619661896</v>
      </c>
      <c r="E10" s="34"/>
      <c r="F10" s="13"/>
    </row>
    <row r="11" spans="1:9" ht="20.100000000000001" customHeight="1">
      <c r="A11" s="17"/>
      <c r="B11" s="19" t="s">
        <v>64</v>
      </c>
      <c r="C11" s="34"/>
      <c r="D11" s="34"/>
      <c r="E11" s="58">
        <v>700000000</v>
      </c>
      <c r="F11" s="13"/>
    </row>
    <row r="12" spans="1:9" ht="20.100000000000001" customHeight="1">
      <c r="A12" s="20"/>
      <c r="B12" s="21" t="s">
        <v>8</v>
      </c>
      <c r="C12" s="34">
        <v>576020878</v>
      </c>
      <c r="D12" s="34">
        <v>576020878</v>
      </c>
      <c r="E12" s="36">
        <f>D47</f>
        <v>1109152474</v>
      </c>
      <c r="F12" s="13"/>
    </row>
    <row r="13" spans="1:9" ht="20.100000000000001" customHeight="1">
      <c r="A13" s="22"/>
      <c r="B13" s="16" t="s">
        <v>9</v>
      </c>
      <c r="C13" s="37">
        <f>SUM(C10:C12)</f>
        <v>1195682774</v>
      </c>
      <c r="D13" s="37">
        <f>SUM(D10:D12)</f>
        <v>1195682774</v>
      </c>
      <c r="E13" s="37">
        <f>SUM(E9:E12)</f>
        <v>1809152474</v>
      </c>
      <c r="F13" s="14"/>
    </row>
    <row r="14" spans="1:9" ht="20.100000000000001" customHeight="1">
      <c r="A14" s="23" t="s">
        <v>10</v>
      </c>
      <c r="B14" s="24" t="s">
        <v>11</v>
      </c>
      <c r="C14" s="38"/>
      <c r="D14" s="39"/>
      <c r="E14" s="38"/>
      <c r="F14" s="15"/>
    </row>
    <row r="15" spans="1:9" ht="20.100000000000001" customHeight="1">
      <c r="A15" s="23" t="s">
        <v>12</v>
      </c>
      <c r="B15" s="24" t="s">
        <v>13</v>
      </c>
      <c r="C15" s="38"/>
      <c r="D15" s="39"/>
      <c r="E15" s="38"/>
      <c r="F15" s="15"/>
    </row>
    <row r="16" spans="1:9" ht="20.100000000000001" customHeight="1">
      <c r="A16" s="20"/>
      <c r="B16" s="25" t="s">
        <v>14</v>
      </c>
      <c r="C16" s="34"/>
      <c r="D16" s="40"/>
      <c r="E16" s="41"/>
      <c r="F16" s="13"/>
    </row>
    <row r="17" spans="1:6" ht="60">
      <c r="A17" s="20"/>
      <c r="B17" s="25" t="s">
        <v>42</v>
      </c>
      <c r="C17" s="34"/>
      <c r="D17" s="40"/>
      <c r="E17" s="34"/>
      <c r="F17" s="13" t="s">
        <v>57</v>
      </c>
    </row>
    <row r="18" spans="1:6" ht="45">
      <c r="A18" s="20"/>
      <c r="B18" s="25" t="s">
        <v>15</v>
      </c>
      <c r="C18" s="34"/>
      <c r="D18" s="40"/>
      <c r="E18" s="34"/>
      <c r="F18" s="13" t="s">
        <v>71</v>
      </c>
    </row>
    <row r="19" spans="1:6" ht="20.100000000000001" customHeight="1">
      <c r="A19" s="23">
        <v>2</v>
      </c>
      <c r="B19" s="24" t="s">
        <v>46</v>
      </c>
      <c r="C19" s="34"/>
      <c r="D19" s="40"/>
      <c r="E19" s="34"/>
      <c r="F19" s="13"/>
    </row>
    <row r="20" spans="1:6" ht="20.100000000000001" customHeight="1">
      <c r="A20" s="20"/>
      <c r="B20" s="21" t="s">
        <v>49</v>
      </c>
      <c r="C20" s="34"/>
      <c r="D20" s="40"/>
      <c r="E20" s="34"/>
      <c r="F20" s="13" t="s">
        <v>48</v>
      </c>
    </row>
    <row r="21" spans="1:6" ht="20.100000000000001" customHeight="1">
      <c r="A21" s="20"/>
      <c r="B21" s="21" t="s">
        <v>50</v>
      </c>
      <c r="C21" s="34"/>
      <c r="D21" s="40"/>
      <c r="E21" s="34"/>
      <c r="F21" s="13" t="s">
        <v>48</v>
      </c>
    </row>
    <row r="22" spans="1:6" ht="20.100000000000001" customHeight="1">
      <c r="A22" s="20"/>
      <c r="B22" s="25" t="s">
        <v>16</v>
      </c>
      <c r="C22" s="34">
        <v>50000000</v>
      </c>
      <c r="D22" s="40">
        <v>52700000</v>
      </c>
      <c r="E22" s="34">
        <v>70000000</v>
      </c>
      <c r="F22" s="13" t="s">
        <v>48</v>
      </c>
    </row>
    <row r="23" spans="1:6" s="56" customFormat="1" ht="21.75" customHeight="1">
      <c r="A23" s="52"/>
      <c r="B23" s="53" t="s">
        <v>17</v>
      </c>
      <c r="C23" s="54"/>
      <c r="D23" s="55"/>
      <c r="E23" s="54"/>
      <c r="F23" s="59" t="s">
        <v>65</v>
      </c>
    </row>
    <row r="24" spans="1:6" ht="20.100000000000001" customHeight="1">
      <c r="A24" s="20"/>
      <c r="B24" s="21" t="s">
        <v>18</v>
      </c>
      <c r="C24" s="34"/>
      <c r="D24" s="40"/>
      <c r="E24" s="34"/>
      <c r="F24" s="13"/>
    </row>
    <row r="25" spans="1:6" ht="30">
      <c r="A25" s="20"/>
      <c r="B25" s="26" t="s">
        <v>19</v>
      </c>
      <c r="C25" s="34">
        <v>10000000</v>
      </c>
      <c r="D25" s="42"/>
      <c r="E25" s="34">
        <v>50000000</v>
      </c>
      <c r="F25" s="13"/>
    </row>
    <row r="26" spans="1:6" ht="13.5" customHeight="1">
      <c r="A26" s="63" t="s">
        <v>2</v>
      </c>
      <c r="B26" s="63" t="s">
        <v>3</v>
      </c>
      <c r="C26" s="69" t="s">
        <v>55</v>
      </c>
      <c r="D26" s="70"/>
      <c r="E26" s="43" t="s">
        <v>62</v>
      </c>
      <c r="F26" s="67" t="s">
        <v>63</v>
      </c>
    </row>
    <row r="27" spans="1:6" ht="13.5" customHeight="1">
      <c r="A27" s="64"/>
      <c r="B27" s="64"/>
      <c r="C27" s="43" t="s">
        <v>4</v>
      </c>
      <c r="D27" s="43" t="s">
        <v>5</v>
      </c>
      <c r="E27" s="43" t="s">
        <v>4</v>
      </c>
      <c r="F27" s="68"/>
    </row>
    <row r="28" spans="1:6" ht="20.100000000000001" customHeight="1">
      <c r="A28" s="20"/>
      <c r="B28" s="26" t="s">
        <v>40</v>
      </c>
      <c r="C28" s="34">
        <v>10000000</v>
      </c>
      <c r="D28" s="42"/>
      <c r="E28" s="34">
        <v>10000000</v>
      </c>
      <c r="F28" s="13" t="s">
        <v>52</v>
      </c>
    </row>
    <row r="29" spans="1:6" ht="20.100000000000001" customHeight="1">
      <c r="A29" s="23">
        <v>3</v>
      </c>
      <c r="B29" s="24" t="s">
        <v>20</v>
      </c>
      <c r="C29" s="34"/>
      <c r="D29" s="40"/>
      <c r="E29" s="34"/>
      <c r="F29" s="13"/>
    </row>
    <row r="30" spans="1:6" ht="20.100000000000001" customHeight="1">
      <c r="A30" s="20"/>
      <c r="B30" s="25" t="s">
        <v>21</v>
      </c>
      <c r="C30" s="34"/>
      <c r="D30" s="40"/>
      <c r="E30" s="34"/>
      <c r="F30" s="15"/>
    </row>
    <row r="31" spans="1:6" ht="20.100000000000001" customHeight="1">
      <c r="A31" s="20"/>
      <c r="B31" s="27" t="s">
        <v>41</v>
      </c>
      <c r="C31" s="34"/>
      <c r="D31" s="40"/>
      <c r="E31" s="34"/>
      <c r="F31" s="13"/>
    </row>
    <row r="32" spans="1:6" ht="20.100000000000001" customHeight="1">
      <c r="A32" s="20"/>
      <c r="B32" s="25" t="s">
        <v>22</v>
      </c>
      <c r="C32" s="34"/>
      <c r="D32" s="40"/>
      <c r="E32" s="34"/>
      <c r="F32" s="13" t="s">
        <v>58</v>
      </c>
    </row>
    <row r="33" spans="1:6" ht="20.100000000000001" customHeight="1">
      <c r="A33" s="20"/>
      <c r="B33" s="25" t="s">
        <v>23</v>
      </c>
      <c r="C33" s="34"/>
      <c r="D33" s="40"/>
      <c r="E33" s="34"/>
      <c r="F33" s="57" t="s">
        <v>69</v>
      </c>
    </row>
    <row r="34" spans="1:6" ht="37.5" customHeight="1">
      <c r="A34" s="20"/>
      <c r="B34" s="25" t="s">
        <v>24</v>
      </c>
      <c r="C34" s="34"/>
      <c r="D34" s="40"/>
      <c r="E34" s="34"/>
      <c r="F34" s="13" t="s">
        <v>70</v>
      </c>
    </row>
    <row r="35" spans="1:6" ht="20.100000000000001" customHeight="1">
      <c r="A35" s="20"/>
      <c r="B35" s="28" t="s">
        <v>25</v>
      </c>
      <c r="C35" s="34"/>
      <c r="D35" s="44"/>
      <c r="E35" s="34"/>
      <c r="F35" s="13" t="s">
        <v>26</v>
      </c>
    </row>
    <row r="36" spans="1:6" ht="20.100000000000001" customHeight="1">
      <c r="A36" s="22"/>
      <c r="B36" s="28" t="s">
        <v>27</v>
      </c>
      <c r="C36" s="34"/>
      <c r="D36" s="44"/>
      <c r="E36" s="34"/>
      <c r="F36" s="13" t="s">
        <v>39</v>
      </c>
    </row>
    <row r="37" spans="1:6" ht="20.100000000000001" customHeight="1">
      <c r="A37" s="23">
        <v>4</v>
      </c>
      <c r="B37" s="24" t="s">
        <v>28</v>
      </c>
      <c r="C37" s="34"/>
      <c r="D37" s="40"/>
      <c r="E37" s="34"/>
      <c r="F37" s="13"/>
    </row>
    <row r="38" spans="1:6" ht="20.100000000000001" customHeight="1">
      <c r="A38" s="20"/>
      <c r="B38" s="25" t="s">
        <v>29</v>
      </c>
      <c r="C38" s="34">
        <v>80000000</v>
      </c>
      <c r="D38" s="40"/>
      <c r="E38" s="34">
        <v>100000000</v>
      </c>
      <c r="F38" s="13"/>
    </row>
    <row r="39" spans="1:6" ht="20.100000000000001" customHeight="1">
      <c r="A39" s="20"/>
      <c r="B39" s="25" t="s">
        <v>30</v>
      </c>
      <c r="C39" s="34">
        <v>70000000</v>
      </c>
      <c r="D39" s="40"/>
      <c r="E39" s="34">
        <v>100000000</v>
      </c>
      <c r="F39" s="15"/>
    </row>
    <row r="40" spans="1:6" ht="20.100000000000001" customHeight="1">
      <c r="A40" s="23">
        <v>5</v>
      </c>
      <c r="B40" s="24" t="s">
        <v>67</v>
      </c>
      <c r="C40" s="34"/>
      <c r="D40" s="45"/>
      <c r="E40" s="34"/>
      <c r="F40" s="13"/>
    </row>
    <row r="41" spans="1:6" ht="30">
      <c r="A41" s="20"/>
      <c r="B41" s="25" t="s">
        <v>31</v>
      </c>
      <c r="C41" s="34">
        <v>5000000</v>
      </c>
      <c r="D41" s="40">
        <v>3830300</v>
      </c>
      <c r="E41" s="51">
        <v>6000000</v>
      </c>
      <c r="F41" s="13" t="s">
        <v>60</v>
      </c>
    </row>
    <row r="42" spans="1:6" ht="15">
      <c r="A42" s="20"/>
      <c r="B42" s="25" t="s">
        <v>66</v>
      </c>
      <c r="C42" s="34">
        <v>10000000</v>
      </c>
      <c r="D42" s="46"/>
      <c r="E42" s="34">
        <v>50000000</v>
      </c>
      <c r="F42" s="15"/>
    </row>
    <row r="43" spans="1:6" ht="20.25" customHeight="1">
      <c r="A43" s="23">
        <v>6</v>
      </c>
      <c r="B43" s="24" t="s">
        <v>32</v>
      </c>
      <c r="C43" s="34"/>
      <c r="D43" s="45"/>
      <c r="E43" s="34"/>
      <c r="F43" s="13"/>
    </row>
    <row r="44" spans="1:6" ht="33.75" customHeight="1">
      <c r="A44" s="20"/>
      <c r="B44" s="25" t="s">
        <v>38</v>
      </c>
      <c r="C44" s="34"/>
      <c r="D44" s="40"/>
      <c r="E44" s="34"/>
      <c r="F44" s="13"/>
    </row>
    <row r="45" spans="1:6" ht="20.100000000000001" customHeight="1">
      <c r="A45" s="20"/>
      <c r="B45" s="25" t="s">
        <v>51</v>
      </c>
      <c r="C45" s="34">
        <v>15000000</v>
      </c>
      <c r="D45" s="40">
        <v>30000000</v>
      </c>
      <c r="E45" s="34">
        <v>50000000</v>
      </c>
      <c r="F45" s="13"/>
    </row>
    <row r="46" spans="1:6" ht="20.100000000000001" customHeight="1">
      <c r="A46" s="23"/>
      <c r="B46" s="16" t="s">
        <v>33</v>
      </c>
      <c r="C46" s="47">
        <f>SUM(C15:C45)</f>
        <v>250000000</v>
      </c>
      <c r="D46" s="47">
        <f>SUM(D15:D45)</f>
        <v>86530300</v>
      </c>
      <c r="E46" s="47">
        <f>SUM(E15:E45)</f>
        <v>436000000</v>
      </c>
      <c r="F46" s="13"/>
    </row>
    <row r="47" spans="1:6" ht="20.100000000000001" customHeight="1">
      <c r="A47" s="22"/>
      <c r="B47" s="16" t="s">
        <v>34</v>
      </c>
      <c r="C47" s="48">
        <f>C13-C46</f>
        <v>945682774</v>
      </c>
      <c r="D47" s="36">
        <f>D13-D46</f>
        <v>1109152474</v>
      </c>
      <c r="E47" s="48">
        <f>E13-E46</f>
        <v>1373152474</v>
      </c>
      <c r="F47" s="14"/>
    </row>
    <row r="48" spans="1:6" ht="8.25" customHeight="1"/>
    <row r="49" spans="1:6" s="9" customFormat="1" ht="16.5">
      <c r="A49" s="7"/>
      <c r="B49" s="32" t="s">
        <v>35</v>
      </c>
      <c r="C49" s="60" t="s">
        <v>36</v>
      </c>
      <c r="D49" s="60"/>
      <c r="E49" s="32" t="s">
        <v>47</v>
      </c>
      <c r="F49" s="8" t="s">
        <v>37</v>
      </c>
    </row>
    <row r="50" spans="1:6" s="9" customFormat="1" ht="16.5">
      <c r="A50" s="32"/>
      <c r="B50" s="7"/>
      <c r="C50" s="7"/>
      <c r="D50" s="7"/>
      <c r="E50" s="7"/>
    </row>
    <row r="51" spans="1:6" s="9" customFormat="1" ht="16.5">
      <c r="A51" s="32"/>
      <c r="B51" s="7"/>
      <c r="C51" s="7"/>
      <c r="D51" s="7"/>
      <c r="E51" s="7"/>
    </row>
    <row r="52" spans="1:6" s="9" customFormat="1" ht="16.5">
      <c r="A52" s="32"/>
      <c r="B52" s="7"/>
      <c r="C52" s="7"/>
      <c r="D52" s="7"/>
      <c r="E52" s="7"/>
    </row>
    <row r="53" spans="1:6" s="11" customFormat="1" ht="16.5">
      <c r="A53" s="10"/>
      <c r="B53" s="49" t="s">
        <v>43</v>
      </c>
      <c r="C53" s="61" t="s">
        <v>44</v>
      </c>
      <c r="D53" s="61"/>
      <c r="E53" s="49" t="s">
        <v>45</v>
      </c>
      <c r="F53" s="50" t="s">
        <v>68</v>
      </c>
    </row>
  </sheetData>
  <mergeCells count="11">
    <mergeCell ref="C49:D49"/>
    <mergeCell ref="C53:D53"/>
    <mergeCell ref="A6:F6"/>
    <mergeCell ref="A7:A8"/>
    <mergeCell ref="B7:B8"/>
    <mergeCell ref="C7:D7"/>
    <mergeCell ref="F7:F8"/>
    <mergeCell ref="A26:A27"/>
    <mergeCell ref="B26:B27"/>
    <mergeCell ref="C26:D26"/>
    <mergeCell ref="F26:F27"/>
  </mergeCells>
  <pageMargins left="0.4" right="0" top="0.5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2019 - 2020 (DC)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Dang Minh Hung</cp:lastModifiedBy>
  <cp:lastPrinted>2020-08-13T09:01:23Z</cp:lastPrinted>
  <dcterms:created xsi:type="dcterms:W3CDTF">2016-05-12T07:56:15Z</dcterms:created>
  <dcterms:modified xsi:type="dcterms:W3CDTF">2021-06-23T07:33:13Z</dcterms:modified>
</cp:coreProperties>
</file>